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50" windowHeight="1164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'v1bvyumsqh02d2hwuje5xik5uk'!$K$20</definedName>
    <definedName name="eaho2ejrtdbq5dbiou1fruoidk">'v1bvyumsqh02d2hwuje5xik5uk'!$B$15</definedName>
    <definedName name="frupzostrx2engzlq5coj1izgc">'v1bvyumsqh02d2hwuje5xik5uk'!$C$21:$C$62</definedName>
    <definedName name="hxw0shfsad1bl0w3rcqndiwdqc">'v1bvyumsqh02d2hwuje5xik5uk'!$D$20:$I$20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'v1bvyumsqh02d2hwuje5xik5uk'!$J$21:$J$62</definedName>
    <definedName name="qunp1nijp1aaxbgswizf0lz200">'v1bvyumsqh02d2hwuje5xik5uk'!$B$2</definedName>
    <definedName name="rcn525ywmx4pde1kn3aevp0dfk">'v1bvyumsqh02d2hwuje5xik5uk'!$J$20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'v1bvyumsqh02d2hwuje5xik5uk'!$D$21:$I$21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Михаил Владимирович Жолобов</author>
    <author>ФУ АКР</author>
  </authors>
  <commentList>
    <comment ref="B19" authorId="0">
      <text>
        <r>
          <rPr>
            <b/>
            <sz val="9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9"/>
            <rFont val="Tahoma"/>
            <family val="0"/>
          </rPr>
          <t>Data ID</t>
        </r>
      </text>
    </comment>
    <comment ref="B17" authorId="0">
      <text>
        <r>
          <rPr>
            <b/>
            <sz val="9"/>
            <rFont val="Tahoma"/>
            <family val="0"/>
          </rPr>
          <t>Data Arguments</t>
        </r>
      </text>
    </comment>
    <comment ref="B16" authorId="0">
      <text>
        <r>
          <rPr>
            <b/>
            <sz val="9"/>
            <rFont val="Tahoma"/>
            <family val="0"/>
          </rPr>
          <t>Field RowID</t>
        </r>
      </text>
    </comment>
    <comment ref="B15" authorId="0">
      <text>
        <r>
          <rPr>
            <b/>
            <sz val="9"/>
            <rFont val="Tahoma"/>
            <family val="0"/>
          </rPr>
          <t>FileID</t>
        </r>
      </text>
    </comment>
    <comment ref="B13" authorId="0">
      <text>
        <r>
          <rPr>
            <b/>
            <sz val="9"/>
            <rFont val="Tahoma"/>
            <family val="0"/>
          </rPr>
          <t>FileVersion</t>
        </r>
      </text>
    </comment>
    <comment ref="B12" authorId="0">
      <text>
        <r>
          <rPr>
            <b/>
            <sz val="9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9"/>
            <rFont val="Tahoma"/>
            <family val="0"/>
          </rPr>
          <t>File-Safe CheckIn</t>
        </r>
      </text>
    </comment>
    <comment ref="B10" authorId="0">
      <text>
        <r>
          <rPr>
            <b/>
            <sz val="9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9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9"/>
            <rFont val="Tahoma"/>
            <family val="0"/>
          </rPr>
          <t>File-Safe CheckOut</t>
        </r>
      </text>
    </comment>
    <comment ref="B7" authorId="0">
      <text>
        <r>
          <rPr>
            <b/>
            <sz val="9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9"/>
            <rFont val="Tahoma"/>
            <family val="0"/>
          </rPr>
          <t>GUID for OfficeLink</t>
        </r>
      </text>
    </comment>
    <comment ref="B5" authorId="0">
      <text>
        <r>
          <rPr>
            <b/>
            <sz val="9"/>
            <rFont val="Tahoma"/>
            <family val="0"/>
          </rPr>
          <t>DataSheet Version</t>
        </r>
      </text>
    </comment>
    <comment ref="B4" authorId="0">
      <text>
        <r>
          <rPr>
            <b/>
            <sz val="9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9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9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9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9"/>
            <rFont val="Tahoma"/>
            <family val="0"/>
          </rPr>
          <t>Ссылка на строку системных заголовков</t>
        </r>
      </text>
    </comment>
    <comment ref="A16" authorId="0">
      <text>
        <r>
          <rPr>
            <b/>
            <sz val="9"/>
            <rFont val="Tahoma"/>
            <family val="2"/>
          </rPr>
          <t>Версия системных кодов файла</t>
        </r>
      </text>
    </comment>
    <comment ref="A15" authorId="1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<sst xmlns="http://schemas.openxmlformats.org/spreadsheetml/2006/main" count="247" uniqueCount="145">
  <si>
    <t>Лист1</t>
  </si>
  <si>
    <t>CalcsheetClient.Data</t>
  </si>
  <si>
    <t>[RowID]</t>
  </si>
  <si>
    <t>ФКР
Код</t>
  </si>
  <si>
    <t>ФКР
Описание</t>
  </si>
  <si>
    <t>Формула
Наименование расхода</t>
  </si>
  <si>
    <t>Наименование расхода</t>
  </si>
  <si>
    <t>EXPR_16</t>
  </si>
  <si>
    <t>{EF6CFE0C-1629-429F-8914-9FA09EEEF221}</t>
  </si>
  <si>
    <t>Формула
Раздел</t>
  </si>
  <si>
    <t>Раздел</t>
  </si>
  <si>
    <t>EXPR_14</t>
  </si>
  <si>
    <t>{FB325914-07ED-4412-9A4D-C1F821393C75}</t>
  </si>
  <si>
    <t>Формула
Подраздел</t>
  </si>
  <si>
    <t>Подраздел</t>
  </si>
  <si>
    <t>EXPR_15</t>
  </si>
  <si>
    <t>{8FD90629-3064-4D14-BEA6-AA95A0EE92E7}</t>
  </si>
  <si>
    <t>Формула
Сумма всего (тыс.рублей)</t>
  </si>
  <si>
    <t>Сумма всего (тыс.рублей)</t>
  </si>
  <si>
    <t>EXPR_13</t>
  </si>
  <si>
    <t>{FC0F42BB-FF61-4A56-8782-A3AD9E8E5152}</t>
  </si>
  <si>
    <t>[Bookmark]</t>
  </si>
  <si>
    <t>Раз-дел</t>
  </si>
  <si>
    <t>Под-раз-дел</t>
  </si>
  <si>
    <t>2</t>
  </si>
  <si>
    <t>3</t>
  </si>
  <si>
    <t>4</t>
  </si>
  <si>
    <t>CLS_F_FullBusinessCode_150</t>
  </si>
  <si>
    <t>CLS_F_Description_150</t>
  </si>
  <si>
    <t>CLS_S_150</t>
  </si>
  <si>
    <t>{C2EAC88D-DB62-471F-AFB7-1BDBAE424310}</t>
  </si>
  <si>
    <t>4427</t>
  </si>
  <si>
    <t>1657=-1</t>
  </si>
  <si>
    <t>0000</t>
  </si>
  <si>
    <t>ВСЕГО РАСХОДОВ</t>
  </si>
  <si>
    <t>00</t>
  </si>
  <si>
    <t>Всего расходов</t>
  </si>
  <si>
    <t>0100</t>
  </si>
  <si>
    <t>Общегосударственные вопросы</t>
  </si>
  <si>
    <t>01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</si>
  <si>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</si>
  <si>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</si>
  <si>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</si>
  <si>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</si>
  <si>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</si>
  <si>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</si>
  <si>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</si>
  <si>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</si>
  <si>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</si>
  <si>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</si>
  <si>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</si>
  <si>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</si>
  <si>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</si>
  <si>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0113</t>
  </si>
  <si>
    <t>Другие общегосударственные вопросы</t>
  </si>
  <si>
    <t>13</t>
  </si>
  <si>
    <t>0200</t>
  </si>
  <si>
    <t>Национальная оборона</t>
  </si>
  <si>
    <t>0203</t>
  </si>
  <si>
    <t>Мобилизационная и вневойсковая подготовка</t>
  </si>
  <si>
    <t>0309</t>
  </si>
  <si>
    <t>09</t>
  </si>
  <si>
    <t>0314</t>
  </si>
  <si>
    <t>Другие вопросы в области национальной безопасности и правоохранительной деятельности</t>
  </si>
  <si>
    <t>14</t>
  </si>
  <si>
    <t>0400</t>
  </si>
  <si>
    <t>Национальная экономика</t>
  </si>
  <si>
    <t>0405</t>
  </si>
  <si>
    <t>Сельское хозяйство и рыболовство</t>
  </si>
  <si>
    <t>05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</si>
  <si>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</si>
  <si>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</si>
  <si>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</si>
  <si>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</si>
  <si>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12</t>
  </si>
  <si>
    <t>0500</t>
  </si>
  <si>
    <t>Жилищно-коммунальное хозяйство</t>
  </si>
  <si>
    <t>0502</t>
  </si>
  <si>
    <t>Коммунальное хозяйство</t>
  </si>
  <si>
    <t>07</t>
  </si>
  <si>
    <t>0701</t>
  </si>
  <si>
    <t>0702</t>
  </si>
  <si>
    <t>0705</t>
  </si>
  <si>
    <t>0707</t>
  </si>
  <si>
    <t>0709</t>
  </si>
  <si>
    <t>0800</t>
  </si>
  <si>
    <t>Культура и кинематография</t>
  </si>
  <si>
    <t>08</t>
  </si>
  <si>
    <t>0801</t>
  </si>
  <si>
    <t>Культура</t>
  </si>
  <si>
    <t>1000</t>
  </si>
  <si>
    <t>Социальная политика</t>
  </si>
  <si>
    <t>10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</si>
  <si>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</si>
  <si>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</si>
  <si>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</si>
  <si>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</si>
  <si>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</si>
  <si>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</si>
  <si>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</si>
  <si>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</si>
  <si>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</si>
  <si>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</si>
  <si>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</si>
  <si>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</si>
  <si>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</si>
  <si>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</si>
  <si>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</si>
  <si>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</si>
  <si>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</si>
  <si>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</si>
  <si>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</si>
  <si>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</si>
  <si>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</si>
  <si>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</si>
  <si>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</si>
  <si>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</si>
  <si>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/>
  </si>
  <si>
    <t>010B</t>
  </si>
  <si>
    <t>010D</t>
  </si>
  <si>
    <t>030E</t>
  </si>
  <si>
    <t>040C</t>
  </si>
  <si>
    <t>0A</t>
  </si>
  <si>
    <t>0A01</t>
  </si>
  <si>
    <t>0A03</t>
  </si>
  <si>
    <t>0A04</t>
  </si>
  <si>
    <t>0A06</t>
  </si>
  <si>
    <t>0B</t>
  </si>
  <si>
    <t>0B01</t>
  </si>
  <si>
    <t>0D</t>
  </si>
  <si>
    <t>0D01</t>
  </si>
  <si>
    <t>0E</t>
  </si>
  <si>
    <t>0E01</t>
  </si>
  <si>
    <t>0E02</t>
  </si>
  <si>
    <t>0E03</t>
  </si>
  <si>
    <t>ФКР Код</t>
  </si>
  <si>
    <t>ФКР Описание</t>
  </si>
  <si>
    <t>Благоустройство</t>
  </si>
  <si>
    <t>Жилищное хозяйство</t>
  </si>
  <si>
    <t>Обеспечение проведения референдумов и выборов</t>
  </si>
  <si>
    <t>РАСХОДЫ</t>
  </si>
  <si>
    <t>Сумма кассового исполнения              (тыс.руб.)</t>
  </si>
  <si>
    <t xml:space="preserve"> бюджета муниципального образования Зайцевское сельское поселение Котельничского района Кировской области по разделам и  подразделам классификации расходов бюджетов за 2017 год</t>
  </si>
  <si>
    <t>к решению Зайцевской сельской Думы от 16.04.2018 №57 "Об утверждении отчета об исполнении бюджета Зайцевского сельского поселения за 2017 год"</t>
  </si>
  <si>
    <t>Приложение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</si>
</sst>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ahoma"/>
      <family val="0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 quotePrefix="1">
      <alignment wrapText="1"/>
    </xf>
    <xf numFmtId="0" fontId="7" fillId="0" borderId="0" xfId="0" applyFont="1" applyAlignment="1">
      <alignment wrapText="1"/>
    </xf>
    <xf numFmtId="49" fontId="8" fillId="0" borderId="0" xfId="0" applyNumberFormat="1" applyFont="1" applyAlignment="1" quotePrefix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 quotePrefix="1">
      <alignment horizontal="center" wrapText="1"/>
    </xf>
    <xf numFmtId="49" fontId="7" fillId="0" borderId="0" xfId="0" applyNumberFormat="1" applyFont="1" applyAlignment="1" quotePrefix="1">
      <alignment horizontal="center" wrapText="1"/>
    </xf>
    <xf numFmtId="49" fontId="6" fillId="0" borderId="10" xfId="0" applyNumberFormat="1" applyFont="1" applyBorder="1" applyAlignment="1" quotePrefix="1">
      <alignment horizontal="center" vertical="top" wrapText="1"/>
    </xf>
    <xf numFmtId="0" fontId="4" fillId="0" borderId="0" xfId="52" applyFont="1" applyAlignment="1">
      <alignment/>
      <protection/>
    </xf>
    <xf numFmtId="11" fontId="6" fillId="0" borderId="10" xfId="0" applyNumberFormat="1" applyFont="1" applyBorder="1" applyAlignment="1" quotePrefix="1">
      <alignment horizontal="center" vertical="top" wrapText="1"/>
    </xf>
    <xf numFmtId="0" fontId="4" fillId="0" borderId="0" xfId="52" applyFont="1" applyAlignment="1">
      <alignment horizontal="center"/>
      <protection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49" fontId="12" fillId="0" borderId="0" xfId="0" applyNumberFormat="1" applyFont="1" applyAlignment="1">
      <alignment wrapText="1"/>
    </xf>
    <xf numFmtId="2" fontId="6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7" fillId="0" borderId="0" xfId="0" applyNumberFormat="1" applyFont="1" applyAlignment="1" quotePrefix="1">
      <alignment wrapText="1"/>
    </xf>
    <xf numFmtId="2" fontId="8" fillId="0" borderId="0" xfId="0" applyNumberFormat="1" applyFont="1" applyAlignment="1" quotePrefix="1">
      <alignment wrapText="1"/>
    </xf>
    <xf numFmtId="2" fontId="6" fillId="0" borderId="0" xfId="0" applyNumberFormat="1" applyFont="1" applyAlignment="1">
      <alignment/>
    </xf>
    <xf numFmtId="0" fontId="6" fillId="0" borderId="10" xfId="0" applyFont="1" applyBorder="1" applyAlignment="1" quotePrefix="1">
      <alignment horizontal="center" vertical="top" wrapText="1"/>
    </xf>
    <xf numFmtId="49" fontId="5" fillId="0" borderId="0" xfId="52" applyNumberFormat="1" applyFont="1" applyAlignment="1">
      <alignment horizontal="center"/>
      <protection/>
    </xf>
    <xf numFmtId="49" fontId="11" fillId="0" borderId="0" xfId="52" applyNumberFormat="1" applyFont="1" applyAlignment="1">
      <alignment horizontal="center" wrapText="1"/>
      <protection/>
    </xf>
    <xf numFmtId="0" fontId="11" fillId="0" borderId="0" xfId="52" applyFont="1" applyAlignment="1">
      <alignment horizontal="center"/>
      <protection/>
    </xf>
    <xf numFmtId="49" fontId="12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I214"/>
  <sheetViews>
    <sheetView tabSelected="1" zoomScalePageLayoutView="0" workbookViewId="0" topLeftCell="C1">
      <selection activeCell="H4" sqref="H4"/>
    </sheetView>
  </sheetViews>
  <sheetFormatPr defaultColWidth="9.140625" defaultRowHeight="15"/>
  <cols>
    <col min="1" max="2" width="0" style="3" hidden="1" customWidth="1"/>
    <col min="3" max="3" width="60.7109375" style="3" customWidth="1"/>
    <col min="4" max="4" width="5.00390625" style="3" customWidth="1"/>
    <col min="5" max="5" width="4.7109375" style="3" customWidth="1"/>
    <col min="6" max="6" width="11.57421875" style="4" customWidth="1"/>
    <col min="7" max="16384" width="9.140625" style="4" customWidth="1"/>
  </cols>
  <sheetData>
    <row r="2" spans="3:6" ht="18.75">
      <c r="C2" s="12"/>
      <c r="D2" s="31" t="s">
        <v>144</v>
      </c>
      <c r="E2" s="31"/>
      <c r="F2" s="31"/>
    </row>
    <row r="3" spans="3:6" ht="1.5" customHeight="1">
      <c r="C3" s="12"/>
      <c r="D3" s="14"/>
      <c r="E3" s="14"/>
      <c r="F3" s="14"/>
    </row>
    <row r="4" spans="3:9" ht="91.5" customHeight="1">
      <c r="C4" s="12"/>
      <c r="D4" s="32" t="s">
        <v>143</v>
      </c>
      <c r="E4" s="32"/>
      <c r="F4" s="32"/>
      <c r="G4" s="22"/>
      <c r="H4" s="22"/>
      <c r="I4" s="22"/>
    </row>
    <row r="5" spans="3:6" ht="16.5" customHeight="1">
      <c r="C5" s="5"/>
      <c r="D5" s="33"/>
      <c r="E5" s="34"/>
      <c r="F5" s="34"/>
    </row>
    <row r="6" spans="3:6" ht="18.75">
      <c r="C6" s="29" t="s">
        <v>140</v>
      </c>
      <c r="D6" s="29"/>
      <c r="E6" s="29"/>
      <c r="F6" s="29"/>
    </row>
    <row r="7" spans="3:6" ht="51.75" customHeight="1">
      <c r="C7" s="30" t="s">
        <v>142</v>
      </c>
      <c r="D7" s="30"/>
      <c r="E7" s="30"/>
      <c r="F7" s="30"/>
    </row>
    <row r="8" spans="3:6" ht="12.75">
      <c r="C8" s="5"/>
      <c r="D8" s="10"/>
      <c r="E8" s="10"/>
      <c r="F8" s="9"/>
    </row>
    <row r="9" spans="3:6" ht="54" customHeight="1">
      <c r="C9" s="13" t="s">
        <v>6</v>
      </c>
      <c r="D9" s="11" t="s">
        <v>22</v>
      </c>
      <c r="E9" s="11" t="s">
        <v>23</v>
      </c>
      <c r="F9" s="28" t="s">
        <v>141</v>
      </c>
    </row>
    <row r="10" spans="3:6" ht="12.75">
      <c r="C10" s="15">
        <v>1</v>
      </c>
      <c r="D10" s="15" t="s">
        <v>24</v>
      </c>
      <c r="E10" s="16" t="s">
        <v>25</v>
      </c>
      <c r="F10" s="16" t="s">
        <v>26</v>
      </c>
    </row>
    <row r="11" spans="1:6" s="19" customFormat="1" ht="12.75">
      <c r="A11" s="17" t="s">
        <v>33</v>
      </c>
      <c r="B11" s="17" t="s">
        <v>34</v>
      </c>
      <c r="C11" s="20" t="s">
        <v>36</v>
      </c>
      <c r="D11" s="18" t="s">
        <v>35</v>
      </c>
      <c r="E11" s="18" t="s">
        <v>35</v>
      </c>
      <c r="F11" s="24">
        <f>F12+F19+F22+F26+F31+F33+F42</f>
        <v>2238.7300000000005</v>
      </c>
    </row>
    <row r="12" spans="1:6" s="19" customFormat="1" ht="12.75">
      <c r="A12" s="17" t="s">
        <v>37</v>
      </c>
      <c r="B12" s="17" t="s">
        <v>38</v>
      </c>
      <c r="C12" s="20" t="s">
        <v>38</v>
      </c>
      <c r="D12" s="18" t="s">
        <v>39</v>
      </c>
      <c r="E12" s="18" t="s">
        <v>35</v>
      </c>
      <c r="F12" s="24">
        <f>F13+F14+F15+F16+F18+F17</f>
        <v>1186.21</v>
      </c>
    </row>
    <row r="13" spans="1:6" ht="25.5">
      <c r="A13" s="3" t="s">
        <v>40</v>
      </c>
      <c r="B13" s="3" t="s">
        <v>41</v>
      </c>
      <c r="C13" s="21" t="s">
        <v>41</v>
      </c>
      <c r="D13" s="15" t="s">
        <v>39</v>
      </c>
      <c r="E13" s="16" t="s">
        <v>42</v>
      </c>
      <c r="F13" s="23">
        <v>365.43</v>
      </c>
    </row>
    <row r="14" spans="1:6" ht="38.25" hidden="1">
      <c r="A14" s="3" t="s">
        <v>43</v>
      </c>
      <c r="B14" s="3" t="s">
        <v>44</v>
      </c>
      <c r="C14" s="21" t="s">
        <v>44</v>
      </c>
      <c r="D14" s="15" t="s">
        <v>39</v>
      </c>
      <c r="E14" s="16" t="s">
        <v>45</v>
      </c>
      <c r="F14" s="23"/>
    </row>
    <row r="15" spans="1:6" ht="38.25">
      <c r="A15" s="3" t="s">
        <v>46</v>
      </c>
      <c r="B15" s="3" t="s">
        <v>47</v>
      </c>
      <c r="C15" s="21" t="s">
        <v>47</v>
      </c>
      <c r="D15" s="15" t="s">
        <v>39</v>
      </c>
      <c r="E15" s="16" t="s">
        <v>48</v>
      </c>
      <c r="F15" s="23">
        <v>800.95</v>
      </c>
    </row>
    <row r="16" spans="1:6" ht="25.5" hidden="1">
      <c r="A16" s="3" t="s">
        <v>49</v>
      </c>
      <c r="B16" s="3" t="s">
        <v>50</v>
      </c>
      <c r="C16" s="21" t="s">
        <v>50</v>
      </c>
      <c r="D16" s="15" t="s">
        <v>39</v>
      </c>
      <c r="E16" s="16" t="s">
        <v>51</v>
      </c>
      <c r="F16" s="23"/>
    </row>
    <row r="17" spans="3:6" ht="12.75">
      <c r="C17" s="21" t="s">
        <v>139</v>
      </c>
      <c r="D17" s="15" t="s">
        <v>39</v>
      </c>
      <c r="E17" s="15" t="s">
        <v>79</v>
      </c>
      <c r="F17" s="23">
        <v>18.5</v>
      </c>
    </row>
    <row r="18" spans="1:6" ht="12.75">
      <c r="A18" s="3" t="s">
        <v>53</v>
      </c>
      <c r="B18" s="3" t="s">
        <v>54</v>
      </c>
      <c r="C18" s="21" t="s">
        <v>54</v>
      </c>
      <c r="D18" s="15" t="s">
        <v>39</v>
      </c>
      <c r="E18" s="16" t="s">
        <v>55</v>
      </c>
      <c r="F18" s="23">
        <v>1.33</v>
      </c>
    </row>
    <row r="19" spans="1:6" s="19" customFormat="1" ht="12.75">
      <c r="A19" s="17" t="s">
        <v>56</v>
      </c>
      <c r="B19" s="17" t="s">
        <v>57</v>
      </c>
      <c r="C19" s="20" t="s">
        <v>57</v>
      </c>
      <c r="D19" s="18" t="s">
        <v>42</v>
      </c>
      <c r="E19" s="18" t="s">
        <v>35</v>
      </c>
      <c r="F19" s="24">
        <f>F20</f>
        <v>58.4</v>
      </c>
    </row>
    <row r="20" spans="1:6" ht="12.75">
      <c r="A20" s="3" t="s">
        <v>58</v>
      </c>
      <c r="B20" s="3" t="s">
        <v>59</v>
      </c>
      <c r="C20" s="21" t="s">
        <v>59</v>
      </c>
      <c r="D20" s="15" t="s">
        <v>42</v>
      </c>
      <c r="E20" s="16" t="s">
        <v>45</v>
      </c>
      <c r="F20" s="23">
        <v>58.4</v>
      </c>
    </row>
    <row r="21" spans="1:6" ht="25.5" hidden="1">
      <c r="A21" s="3" t="s">
        <v>62</v>
      </c>
      <c r="B21" s="3" t="s">
        <v>63</v>
      </c>
      <c r="C21" s="21" t="s">
        <v>63</v>
      </c>
      <c r="D21" s="15" t="s">
        <v>45</v>
      </c>
      <c r="E21" s="16" t="s">
        <v>64</v>
      </c>
      <c r="F21" s="23"/>
    </row>
    <row r="22" spans="1:6" s="19" customFormat="1" ht="12.75">
      <c r="A22" s="17" t="s">
        <v>65</v>
      </c>
      <c r="B22" s="17" t="s">
        <v>66</v>
      </c>
      <c r="C22" s="20" t="s">
        <v>66</v>
      </c>
      <c r="D22" s="18" t="s">
        <v>48</v>
      </c>
      <c r="E22" s="18" t="s">
        <v>35</v>
      </c>
      <c r="F22" s="24">
        <f>F23+F24+F25</f>
        <v>131.51</v>
      </c>
    </row>
    <row r="23" spans="1:6" ht="12.75" hidden="1">
      <c r="A23" s="3" t="s">
        <v>67</v>
      </c>
      <c r="B23" s="3" t="s">
        <v>68</v>
      </c>
      <c r="C23" s="21" t="s">
        <v>68</v>
      </c>
      <c r="D23" s="15" t="s">
        <v>48</v>
      </c>
      <c r="E23" s="16" t="s">
        <v>69</v>
      </c>
      <c r="F23" s="23"/>
    </row>
    <row r="24" spans="1:6" ht="12.75">
      <c r="A24" s="3" t="s">
        <v>70</v>
      </c>
      <c r="B24" s="3" t="s">
        <v>71</v>
      </c>
      <c r="C24" s="21" t="s">
        <v>71</v>
      </c>
      <c r="D24" s="15" t="s">
        <v>48</v>
      </c>
      <c r="E24" s="16" t="s">
        <v>61</v>
      </c>
      <c r="F24" s="23">
        <v>131.51</v>
      </c>
    </row>
    <row r="25" spans="1:6" ht="12.75" hidden="1">
      <c r="A25" s="3" t="s">
        <v>72</v>
      </c>
      <c r="B25" s="3" t="s">
        <v>73</v>
      </c>
      <c r="C25" s="21" t="s">
        <v>73</v>
      </c>
      <c r="D25" s="15" t="s">
        <v>48</v>
      </c>
      <c r="E25" s="16" t="s">
        <v>74</v>
      </c>
      <c r="F25" s="23"/>
    </row>
    <row r="26" spans="1:6" s="19" customFormat="1" ht="12.75">
      <c r="A26" s="17" t="s">
        <v>75</v>
      </c>
      <c r="B26" s="17" t="s">
        <v>76</v>
      </c>
      <c r="C26" s="20" t="s">
        <v>76</v>
      </c>
      <c r="D26" s="18" t="s">
        <v>69</v>
      </c>
      <c r="E26" s="18" t="s">
        <v>35</v>
      </c>
      <c r="F26" s="24">
        <f>F27+F29+F28</f>
        <v>35.94</v>
      </c>
    </row>
    <row r="27" spans="1:6" ht="12.75">
      <c r="A27" s="3" t="s">
        <v>77</v>
      </c>
      <c r="B27" s="3" t="s">
        <v>78</v>
      </c>
      <c r="C27" s="21" t="s">
        <v>138</v>
      </c>
      <c r="D27" s="15" t="s">
        <v>69</v>
      </c>
      <c r="E27" s="15" t="s">
        <v>39</v>
      </c>
      <c r="F27" s="23">
        <v>12.44</v>
      </c>
    </row>
    <row r="28" spans="3:6" ht="12.75">
      <c r="C28" s="21" t="s">
        <v>78</v>
      </c>
      <c r="D28" s="15" t="s">
        <v>69</v>
      </c>
      <c r="E28" s="15" t="s">
        <v>42</v>
      </c>
      <c r="F28" s="23">
        <v>12.65</v>
      </c>
    </row>
    <row r="29" spans="3:6" ht="12.75">
      <c r="C29" s="21" t="s">
        <v>137</v>
      </c>
      <c r="D29" s="15" t="s">
        <v>69</v>
      </c>
      <c r="E29" s="16" t="s">
        <v>45</v>
      </c>
      <c r="F29" s="23">
        <v>10.85</v>
      </c>
    </row>
    <row r="30" spans="3:6" ht="12.75" hidden="1">
      <c r="C30" s="21"/>
      <c r="D30" s="15"/>
      <c r="E30" s="16"/>
      <c r="F30" s="23"/>
    </row>
    <row r="31" spans="1:6" s="19" customFormat="1" ht="12.75">
      <c r="A31" s="17" t="s">
        <v>85</v>
      </c>
      <c r="B31" s="17" t="s">
        <v>86</v>
      </c>
      <c r="C31" s="20" t="s">
        <v>86</v>
      </c>
      <c r="D31" s="18" t="s">
        <v>87</v>
      </c>
      <c r="E31" s="18" t="s">
        <v>35</v>
      </c>
      <c r="F31" s="24">
        <v>817</v>
      </c>
    </row>
    <row r="32" spans="1:6" ht="12.75">
      <c r="A32" s="3" t="s">
        <v>88</v>
      </c>
      <c r="B32" s="3" t="s">
        <v>89</v>
      </c>
      <c r="C32" s="21" t="s">
        <v>89</v>
      </c>
      <c r="D32" s="15" t="s">
        <v>87</v>
      </c>
      <c r="E32" s="16" t="s">
        <v>39</v>
      </c>
      <c r="F32" s="23">
        <v>817</v>
      </c>
    </row>
    <row r="33" spans="1:6" s="19" customFormat="1" ht="12.75">
      <c r="A33" s="17" t="s">
        <v>90</v>
      </c>
      <c r="B33" s="17" t="s">
        <v>91</v>
      </c>
      <c r="C33" s="20" t="s">
        <v>91</v>
      </c>
      <c r="D33" s="18" t="s">
        <v>92</v>
      </c>
      <c r="E33" s="18" t="s">
        <v>35</v>
      </c>
      <c r="F33" s="24">
        <f>F34</f>
        <v>9.5</v>
      </c>
    </row>
    <row r="34" spans="1:6" ht="12.75">
      <c r="A34" s="3" t="s">
        <v>93</v>
      </c>
      <c r="B34" s="3" t="s">
        <v>94</v>
      </c>
      <c r="C34" s="21" t="s">
        <v>94</v>
      </c>
      <c r="D34" s="15" t="s">
        <v>92</v>
      </c>
      <c r="E34" s="16" t="s">
        <v>39</v>
      </c>
      <c r="F34" s="23">
        <v>9.5</v>
      </c>
    </row>
    <row r="35" spans="1:6" ht="12.75" hidden="1">
      <c r="A35" s="3" t="s">
        <v>95</v>
      </c>
      <c r="B35" s="3" t="s">
        <v>96</v>
      </c>
      <c r="C35" s="21" t="s">
        <v>96</v>
      </c>
      <c r="D35" s="15" t="s">
        <v>92</v>
      </c>
      <c r="E35" s="16" t="s">
        <v>45</v>
      </c>
      <c r="F35" s="23"/>
    </row>
    <row r="36" spans="1:6" ht="12.75" hidden="1">
      <c r="A36" s="3" t="s">
        <v>97</v>
      </c>
      <c r="B36" s="3" t="s">
        <v>98</v>
      </c>
      <c r="C36" s="21" t="s">
        <v>98</v>
      </c>
      <c r="D36" s="15" t="s">
        <v>92</v>
      </c>
      <c r="E36" s="16" t="s">
        <v>48</v>
      </c>
      <c r="F36" s="23"/>
    </row>
    <row r="37" spans="1:6" ht="12.75" hidden="1">
      <c r="A37" s="3" t="s">
        <v>99</v>
      </c>
      <c r="B37" s="3" t="s">
        <v>100</v>
      </c>
      <c r="C37" s="21" t="s">
        <v>100</v>
      </c>
      <c r="D37" s="15" t="s">
        <v>92</v>
      </c>
      <c r="E37" s="16" t="s">
        <v>51</v>
      </c>
      <c r="F37" s="23"/>
    </row>
    <row r="38" spans="1:6" s="19" customFormat="1" ht="12.75" hidden="1">
      <c r="A38" s="17" t="s">
        <v>101</v>
      </c>
      <c r="B38" s="17" t="s">
        <v>102</v>
      </c>
      <c r="C38" s="20" t="s">
        <v>102</v>
      </c>
      <c r="D38" s="18" t="s">
        <v>52</v>
      </c>
      <c r="E38" s="18" t="s">
        <v>35</v>
      </c>
      <c r="F38" s="24"/>
    </row>
    <row r="39" spans="1:6" ht="12.75" hidden="1">
      <c r="A39" s="3" t="s">
        <v>103</v>
      </c>
      <c r="B39" s="3" t="s">
        <v>104</v>
      </c>
      <c r="C39" s="21" t="s">
        <v>104</v>
      </c>
      <c r="D39" s="15" t="s">
        <v>52</v>
      </c>
      <c r="E39" s="16" t="s">
        <v>39</v>
      </c>
      <c r="F39" s="23"/>
    </row>
    <row r="40" spans="1:6" s="19" customFormat="1" ht="12.75" hidden="1">
      <c r="A40" s="17" t="s">
        <v>105</v>
      </c>
      <c r="B40" s="17" t="s">
        <v>106</v>
      </c>
      <c r="C40" s="20" t="s">
        <v>106</v>
      </c>
      <c r="D40" s="18" t="s">
        <v>55</v>
      </c>
      <c r="E40" s="18" t="s">
        <v>35</v>
      </c>
      <c r="F40" s="24"/>
    </row>
    <row r="41" spans="1:6" ht="12.75" hidden="1">
      <c r="A41" s="3" t="s">
        <v>107</v>
      </c>
      <c r="B41" s="3" t="s">
        <v>108</v>
      </c>
      <c r="C41" s="21" t="s">
        <v>108</v>
      </c>
      <c r="D41" s="15" t="s">
        <v>55</v>
      </c>
      <c r="E41" s="16" t="s">
        <v>39</v>
      </c>
      <c r="F41" s="23"/>
    </row>
    <row r="42" spans="1:6" s="19" customFormat="1" ht="29.25" customHeight="1">
      <c r="A42" s="17" t="s">
        <v>109</v>
      </c>
      <c r="B42" s="17" t="s">
        <v>110</v>
      </c>
      <c r="C42" s="20" t="s">
        <v>110</v>
      </c>
      <c r="D42" s="18" t="s">
        <v>64</v>
      </c>
      <c r="E42" s="18" t="s">
        <v>35</v>
      </c>
      <c r="F42" s="24">
        <f>F45</f>
        <v>0.17</v>
      </c>
    </row>
    <row r="43" spans="1:6" ht="25.5" hidden="1">
      <c r="A43" s="3" t="s">
        <v>111</v>
      </c>
      <c r="B43" s="3" t="s">
        <v>112</v>
      </c>
      <c r="C43" s="21" t="s">
        <v>112</v>
      </c>
      <c r="D43" s="15" t="s">
        <v>64</v>
      </c>
      <c r="E43" s="16" t="s">
        <v>39</v>
      </c>
      <c r="F43" s="23"/>
    </row>
    <row r="44" spans="1:6" ht="12.75" hidden="1">
      <c r="A44" s="3" t="s">
        <v>113</v>
      </c>
      <c r="B44" s="3" t="s">
        <v>114</v>
      </c>
      <c r="C44" s="21" t="s">
        <v>114</v>
      </c>
      <c r="D44" s="15" t="s">
        <v>64</v>
      </c>
      <c r="E44" s="16" t="s">
        <v>42</v>
      </c>
      <c r="F44" s="23"/>
    </row>
    <row r="45" spans="1:6" ht="18" customHeight="1">
      <c r="A45" s="3" t="s">
        <v>115</v>
      </c>
      <c r="B45" s="3" t="s">
        <v>116</v>
      </c>
      <c r="C45" s="21" t="s">
        <v>116</v>
      </c>
      <c r="D45" s="15" t="s">
        <v>64</v>
      </c>
      <c r="E45" s="16" t="s">
        <v>45</v>
      </c>
      <c r="F45" s="23">
        <v>0.17</v>
      </c>
    </row>
    <row r="46" spans="1:6" s="6" customFormat="1" ht="76.5" hidden="1">
      <c r="A46" s="5" t="s">
        <v>3</v>
      </c>
      <c r="B46" s="5" t="s">
        <v>4</v>
      </c>
      <c r="C46" s="5" t="s">
        <v>5</v>
      </c>
      <c r="D46" s="5" t="s">
        <v>9</v>
      </c>
      <c r="E46" s="5" t="s">
        <v>13</v>
      </c>
      <c r="F46" s="25" t="s">
        <v>17</v>
      </c>
    </row>
    <row r="47" spans="1:6" s="8" customFormat="1" ht="38.25" hidden="1">
      <c r="A47" s="7" t="s">
        <v>135</v>
      </c>
      <c r="B47" s="7" t="s">
        <v>136</v>
      </c>
      <c r="C47" s="7" t="s">
        <v>6</v>
      </c>
      <c r="D47" s="7" t="s">
        <v>10</v>
      </c>
      <c r="E47" s="7" t="s">
        <v>14</v>
      </c>
      <c r="F47" s="26" t="s">
        <v>18</v>
      </c>
    </row>
    <row r="48" ht="12.75">
      <c r="F48" s="27"/>
    </row>
    <row r="49" ht="12.75">
      <c r="F49" s="27"/>
    </row>
    <row r="50" ht="12.75">
      <c r="F50" s="27"/>
    </row>
    <row r="51" ht="12.75">
      <c r="F51" s="27"/>
    </row>
    <row r="52" ht="12.75">
      <c r="F52" s="27"/>
    </row>
    <row r="53" ht="12.75">
      <c r="F53" s="27"/>
    </row>
    <row r="54" ht="12.75">
      <c r="F54" s="27"/>
    </row>
    <row r="55" ht="12.75">
      <c r="F55" s="27"/>
    </row>
    <row r="56" ht="12.75">
      <c r="F56" s="27"/>
    </row>
    <row r="57" ht="12.75">
      <c r="F57" s="27"/>
    </row>
    <row r="58" ht="12.75">
      <c r="F58" s="27"/>
    </row>
    <row r="59" ht="12.75">
      <c r="F59" s="27"/>
    </row>
    <row r="60" ht="12.75">
      <c r="F60" s="27"/>
    </row>
    <row r="61" ht="12.75">
      <c r="F61" s="27"/>
    </row>
    <row r="62" ht="12.75">
      <c r="F62" s="27"/>
    </row>
    <row r="63" ht="12.75">
      <c r="F63" s="27"/>
    </row>
    <row r="64" ht="12.75">
      <c r="F64" s="27"/>
    </row>
    <row r="65" ht="12.75">
      <c r="F65" s="27"/>
    </row>
    <row r="66" ht="12.75">
      <c r="F66" s="27"/>
    </row>
    <row r="67" ht="12.75">
      <c r="F67" s="27"/>
    </row>
    <row r="68" ht="12.75">
      <c r="F68" s="27"/>
    </row>
    <row r="69" ht="12.75">
      <c r="F69" s="27"/>
    </row>
    <row r="70" ht="12.75">
      <c r="F70" s="27"/>
    </row>
    <row r="71" ht="12.75">
      <c r="F71" s="27"/>
    </row>
    <row r="72" ht="12.75">
      <c r="F72" s="27"/>
    </row>
    <row r="73" ht="12.75">
      <c r="F73" s="27"/>
    </row>
    <row r="74" ht="12.75">
      <c r="F74" s="27"/>
    </row>
    <row r="75" ht="12.75">
      <c r="F75" s="27"/>
    </row>
    <row r="76" ht="12.75">
      <c r="F76" s="27"/>
    </row>
    <row r="77" ht="12.75">
      <c r="F77" s="27"/>
    </row>
    <row r="78" ht="12.75">
      <c r="F78" s="27"/>
    </row>
    <row r="79" ht="12.75">
      <c r="F79" s="27"/>
    </row>
    <row r="80" ht="12.75">
      <c r="F80" s="27"/>
    </row>
    <row r="81" ht="12.75">
      <c r="F81" s="27"/>
    </row>
    <row r="82" ht="12.75">
      <c r="F82" s="27"/>
    </row>
    <row r="83" ht="12.75">
      <c r="F83" s="27"/>
    </row>
    <row r="84" ht="12.75">
      <c r="F84" s="27"/>
    </row>
    <row r="85" ht="12.75">
      <c r="F85" s="27"/>
    </row>
    <row r="86" ht="12.75">
      <c r="F86" s="27"/>
    </row>
    <row r="87" ht="12.75">
      <c r="F87" s="27"/>
    </row>
    <row r="88" ht="12.75">
      <c r="F88" s="27"/>
    </row>
    <row r="89" ht="12.75">
      <c r="F89" s="27"/>
    </row>
    <row r="90" ht="12.75">
      <c r="F90" s="27"/>
    </row>
    <row r="91" ht="12.75">
      <c r="F91" s="27"/>
    </row>
    <row r="92" ht="12.75">
      <c r="F92" s="27"/>
    </row>
    <row r="93" ht="12.75">
      <c r="F93" s="27"/>
    </row>
    <row r="94" ht="12.75">
      <c r="F94" s="27"/>
    </row>
    <row r="95" ht="12.75">
      <c r="F95" s="27"/>
    </row>
    <row r="96" ht="12.75">
      <c r="F96" s="27"/>
    </row>
    <row r="97" ht="12.75">
      <c r="F97" s="27"/>
    </row>
    <row r="98" ht="12.75">
      <c r="F98" s="27"/>
    </row>
    <row r="99" ht="12.75">
      <c r="F99" s="27"/>
    </row>
    <row r="100" ht="12.75">
      <c r="F100" s="27"/>
    </row>
    <row r="101" ht="12.75">
      <c r="F101" s="27"/>
    </row>
    <row r="102" ht="12.75">
      <c r="F102" s="27"/>
    </row>
    <row r="103" ht="12.75">
      <c r="F103" s="27"/>
    </row>
    <row r="104" ht="12.75">
      <c r="F104" s="27"/>
    </row>
    <row r="105" ht="12.75">
      <c r="F105" s="27"/>
    </row>
    <row r="106" ht="12.75">
      <c r="F106" s="27"/>
    </row>
    <row r="107" ht="12.75">
      <c r="F107" s="27"/>
    </row>
    <row r="108" ht="12.75">
      <c r="F108" s="27"/>
    </row>
    <row r="109" ht="12.75">
      <c r="F109" s="27"/>
    </row>
    <row r="110" ht="12.75">
      <c r="F110" s="27"/>
    </row>
    <row r="111" ht="12.75">
      <c r="F111" s="27"/>
    </row>
    <row r="112" ht="12.75">
      <c r="F112" s="27"/>
    </row>
    <row r="113" ht="12.75">
      <c r="F113" s="27"/>
    </row>
    <row r="114" ht="12.75">
      <c r="F114" s="27"/>
    </row>
    <row r="115" ht="12.75">
      <c r="F115" s="27"/>
    </row>
    <row r="116" ht="12.75">
      <c r="F116" s="27"/>
    </row>
    <row r="117" ht="12.75">
      <c r="F117" s="27"/>
    </row>
    <row r="118" ht="12.75">
      <c r="F118" s="27"/>
    </row>
    <row r="119" ht="12.75">
      <c r="F119" s="27"/>
    </row>
    <row r="120" ht="12.75">
      <c r="F120" s="27"/>
    </row>
    <row r="121" ht="12.75">
      <c r="F121" s="27"/>
    </row>
    <row r="122" ht="12.75">
      <c r="F122" s="27"/>
    </row>
    <row r="123" ht="12.75">
      <c r="F123" s="27"/>
    </row>
    <row r="124" ht="12.75">
      <c r="F124" s="27"/>
    </row>
    <row r="125" ht="12.75">
      <c r="F125" s="27"/>
    </row>
    <row r="126" ht="12.75">
      <c r="F126" s="27"/>
    </row>
    <row r="127" ht="12.75">
      <c r="F127" s="27"/>
    </row>
    <row r="128" ht="12.75">
      <c r="F128" s="27"/>
    </row>
    <row r="129" ht="12.75">
      <c r="F129" s="27"/>
    </row>
    <row r="130" ht="12.75">
      <c r="F130" s="27"/>
    </row>
    <row r="131" ht="12.75">
      <c r="F131" s="27"/>
    </row>
    <row r="132" ht="12.75">
      <c r="F132" s="27"/>
    </row>
    <row r="133" ht="12.75">
      <c r="F133" s="27"/>
    </row>
    <row r="134" ht="12.75">
      <c r="F134" s="27"/>
    </row>
    <row r="135" ht="12.75">
      <c r="F135" s="27"/>
    </row>
    <row r="136" ht="12.75">
      <c r="F136" s="27"/>
    </row>
    <row r="137" ht="12.75">
      <c r="F137" s="27"/>
    </row>
    <row r="138" ht="12.75">
      <c r="F138" s="27"/>
    </row>
    <row r="139" ht="12.75">
      <c r="F139" s="27"/>
    </row>
    <row r="140" ht="12.75">
      <c r="F140" s="27"/>
    </row>
    <row r="141" ht="12.75">
      <c r="F141" s="27"/>
    </row>
    <row r="142" ht="12.75">
      <c r="F142" s="27"/>
    </row>
    <row r="143" ht="12.75">
      <c r="F143" s="27"/>
    </row>
    <row r="144" ht="12.75">
      <c r="F144" s="27"/>
    </row>
    <row r="145" ht="12.75">
      <c r="F145" s="27"/>
    </row>
    <row r="146" ht="12.75">
      <c r="F146" s="27"/>
    </row>
    <row r="147" ht="12.75">
      <c r="F147" s="27"/>
    </row>
    <row r="148" ht="12.75">
      <c r="F148" s="27"/>
    </row>
    <row r="149" ht="12.75">
      <c r="F149" s="27"/>
    </row>
    <row r="150" ht="12.75">
      <c r="F150" s="27"/>
    </row>
    <row r="151" ht="12.75">
      <c r="F151" s="27"/>
    </row>
    <row r="152" ht="12.75">
      <c r="F152" s="27"/>
    </row>
    <row r="153" ht="12.75">
      <c r="F153" s="27"/>
    </row>
    <row r="154" ht="12.75">
      <c r="F154" s="27"/>
    </row>
    <row r="155" ht="12.75">
      <c r="F155" s="27"/>
    </row>
    <row r="156" ht="12.75">
      <c r="F156" s="27"/>
    </row>
    <row r="157" ht="12.75">
      <c r="F157" s="27"/>
    </row>
    <row r="158" ht="12.75">
      <c r="F158" s="27"/>
    </row>
    <row r="159" ht="12.75">
      <c r="F159" s="27"/>
    </row>
    <row r="160" ht="12.75">
      <c r="F160" s="27"/>
    </row>
    <row r="161" ht="12.75">
      <c r="F161" s="27"/>
    </row>
    <row r="162" ht="12.75">
      <c r="F162" s="27"/>
    </row>
    <row r="163" ht="12.75">
      <c r="F163" s="27"/>
    </row>
    <row r="164" ht="12.75">
      <c r="F164" s="27"/>
    </row>
    <row r="165" ht="12.75">
      <c r="F165" s="27"/>
    </row>
    <row r="166" ht="12.75">
      <c r="F166" s="27"/>
    </row>
    <row r="167" ht="12.75">
      <c r="F167" s="27"/>
    </row>
    <row r="168" ht="12.75">
      <c r="F168" s="27"/>
    </row>
    <row r="169" ht="12.75">
      <c r="F169" s="27"/>
    </row>
    <row r="170" ht="12.75">
      <c r="F170" s="27"/>
    </row>
    <row r="171" ht="12.75">
      <c r="F171" s="27"/>
    </row>
    <row r="172" ht="12.75">
      <c r="F172" s="27"/>
    </row>
    <row r="173" ht="12.75">
      <c r="F173" s="27"/>
    </row>
    <row r="174" ht="12.75">
      <c r="F174" s="27"/>
    </row>
    <row r="175" ht="12.75">
      <c r="F175" s="27"/>
    </row>
    <row r="176" ht="12.75">
      <c r="F176" s="27"/>
    </row>
    <row r="177" ht="12.75">
      <c r="F177" s="27"/>
    </row>
    <row r="178" ht="12.75">
      <c r="F178" s="27"/>
    </row>
    <row r="179" ht="12.75">
      <c r="F179" s="27"/>
    </row>
    <row r="180" ht="12.75">
      <c r="F180" s="27"/>
    </row>
    <row r="181" ht="12.75">
      <c r="F181" s="27"/>
    </row>
    <row r="182" ht="12.75">
      <c r="F182" s="27"/>
    </row>
    <row r="183" ht="12.75">
      <c r="F183" s="27"/>
    </row>
    <row r="184" ht="12.75">
      <c r="F184" s="27"/>
    </row>
    <row r="185" ht="12.75">
      <c r="F185" s="27"/>
    </row>
    <row r="186" ht="12.75">
      <c r="F186" s="27"/>
    </row>
    <row r="187" ht="12.75">
      <c r="F187" s="27"/>
    </row>
    <row r="188" ht="12.75">
      <c r="F188" s="27"/>
    </row>
    <row r="189" ht="12.75">
      <c r="F189" s="27"/>
    </row>
    <row r="190" ht="12.75">
      <c r="F190" s="27"/>
    </row>
    <row r="191" ht="12.75">
      <c r="F191" s="27"/>
    </row>
    <row r="192" ht="12.75">
      <c r="F192" s="27"/>
    </row>
    <row r="193" ht="12.75">
      <c r="F193" s="27"/>
    </row>
    <row r="194" ht="12.75">
      <c r="F194" s="27"/>
    </row>
    <row r="195" ht="12.75">
      <c r="F195" s="27"/>
    </row>
    <row r="196" ht="12.75">
      <c r="F196" s="27"/>
    </row>
    <row r="197" ht="12.75">
      <c r="F197" s="27"/>
    </row>
    <row r="198" ht="12.75">
      <c r="F198" s="27"/>
    </row>
    <row r="199" ht="12.75">
      <c r="F199" s="27"/>
    </row>
    <row r="200" ht="12.75">
      <c r="F200" s="27"/>
    </row>
    <row r="201" ht="12.75">
      <c r="F201" s="27"/>
    </row>
    <row r="202" ht="12.75">
      <c r="F202" s="27"/>
    </row>
    <row r="203" ht="12.75">
      <c r="F203" s="27"/>
    </row>
    <row r="204" ht="12.75">
      <c r="F204" s="27"/>
    </row>
    <row r="205" ht="12.75">
      <c r="F205" s="27"/>
    </row>
    <row r="206" ht="12.75">
      <c r="F206" s="27"/>
    </row>
    <row r="207" ht="12.75">
      <c r="F207" s="27"/>
    </row>
    <row r="208" ht="12.75">
      <c r="F208" s="27"/>
    </row>
    <row r="209" ht="12.75">
      <c r="F209" s="27"/>
    </row>
    <row r="210" ht="12.75">
      <c r="F210" s="27"/>
    </row>
    <row r="211" ht="12.75">
      <c r="F211" s="27"/>
    </row>
    <row r="212" ht="12.75">
      <c r="F212" s="27"/>
    </row>
    <row r="213" ht="12.75">
      <c r="F213" s="27"/>
    </row>
    <row r="214" ht="12.75">
      <c r="F214" s="27"/>
    </row>
  </sheetData>
  <sheetProtection/>
  <mergeCells count="5">
    <mergeCell ref="C6:F6"/>
    <mergeCell ref="C7:F7"/>
    <mergeCell ref="D2:F2"/>
    <mergeCell ref="D4:F4"/>
    <mergeCell ref="D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K61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5"/>
    <row r="2" ht="15">
      <c r="B2" s="2">
        <v>11</v>
      </c>
    </row>
    <row r="3" ht="15">
      <c r="B3" s="2"/>
    </row>
    <row r="4" ht="15">
      <c r="B4" s="1" t="e">
        <f>Лист1!$A$46:$F$47</f>
        <v>#VALUE!</v>
      </c>
    </row>
    <row r="5" ht="15">
      <c r="B5" s="2">
        <v>1.06</v>
      </c>
    </row>
    <row r="6" ht="15">
      <c r="B6" s="2" t="s">
        <v>30</v>
      </c>
    </row>
    <row r="7" ht="15">
      <c r="B7" s="2" t="b">
        <v>1</v>
      </c>
    </row>
    <row r="8" ht="15">
      <c r="B8" s="2" t="b">
        <v>0</v>
      </c>
    </row>
    <row r="9" ht="15">
      <c r="B9" s="2" t="b">
        <v>1</v>
      </c>
    </row>
    <row r="10" ht="15">
      <c r="B10" s="2" t="b">
        <v>1</v>
      </c>
    </row>
    <row r="11" ht="15">
      <c r="B11" s="2" t="b">
        <v>1</v>
      </c>
    </row>
    <row r="12" ht="15">
      <c r="B12" s="2" t="b">
        <v>1</v>
      </c>
    </row>
    <row r="13" ht="15">
      <c r="B13" s="2">
        <v>1</v>
      </c>
    </row>
    <row r="14" ht="15"/>
    <row r="15" spans="1:2" ht="15">
      <c r="A15" s="2" t="s">
        <v>32</v>
      </c>
      <c r="B15" s="2">
        <v>2525</v>
      </c>
    </row>
    <row r="16" spans="1:2" ht="15">
      <c r="A16" s="2">
        <v>1</v>
      </c>
      <c r="B16" s="1" t="s">
        <v>2</v>
      </c>
    </row>
    <row r="17" ht="15">
      <c r="B17" s="1" t="s">
        <v>31</v>
      </c>
    </row>
    <row r="18" spans="1:11" ht="15">
      <c r="A18" s="2" t="str">
        <f>Лист1!46:46</f>
        <v>ФКР
Код</v>
      </c>
      <c r="B18" s="1" t="s">
        <v>1</v>
      </c>
      <c r="D18"/>
      <c r="E18"/>
      <c r="F18"/>
      <c r="G18"/>
      <c r="H18"/>
      <c r="I18"/>
      <c r="K18"/>
    </row>
    <row r="19" spans="1:9" ht="15">
      <c r="A19" s="2" t="str">
        <f>Лист1!47:47</f>
        <v>ФКР Код</v>
      </c>
      <c r="B19" s="2" t="s">
        <v>0</v>
      </c>
      <c r="C19" s="2">
        <v>2</v>
      </c>
      <c r="D19" s="1" t="s">
        <v>27</v>
      </c>
      <c r="E19" s="1" t="s">
        <v>28</v>
      </c>
      <c r="F19" s="1" t="s">
        <v>8</v>
      </c>
      <c r="G19" s="1" t="s">
        <v>12</v>
      </c>
      <c r="H19" s="1" t="s">
        <v>16</v>
      </c>
      <c r="I19" s="1" t="s">
        <v>20</v>
      </c>
    </row>
    <row r="20" spans="3:11" ht="15">
      <c r="C20" s="1">
        <v>0.7055475115776062</v>
      </c>
      <c r="D20" s="1" t="s">
        <v>27</v>
      </c>
      <c r="E20" s="1" t="s">
        <v>28</v>
      </c>
      <c r="F20" s="1" t="s">
        <v>7</v>
      </c>
      <c r="G20" s="1" t="s">
        <v>11</v>
      </c>
      <c r="H20" s="1" t="s">
        <v>15</v>
      </c>
      <c r="I20" s="1" t="s">
        <v>19</v>
      </c>
      <c r="J20" s="1" t="s">
        <v>21</v>
      </c>
      <c r="K20" s="1" t="s">
        <v>29</v>
      </c>
    </row>
    <row r="21" spans="3:9" s="2" customFormat="1" ht="15">
      <c r="C21" s="2" t="e">
        <f>_XLL.OFFICECOMCLIENT.APPLICATION.RANGELINK(C22:C22,D21:J21)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_XLL.OFFICECOMCLIENT.APPLICATION.COLUMNLINK(Лист1!C:C)</f>
        <v>#NAME?</v>
      </c>
      <c r="G21" s="2" t="e">
        <f>_XLL.OFFICECOMCLIENT.APPLICATION.COLUMNLINK(Лист1!D:D)</f>
        <v>#NAME?</v>
      </c>
      <c r="H21" s="2" t="e">
        <f>_XLL.OFFICECOMCLIENT.APPLICATION.COLUMNLINK(Лист1!E:E)</f>
        <v>#NAME?</v>
      </c>
      <c r="I21" s="2" t="e">
        <f>_XLL.OFFICECOMCLIENT.APPLICATION.COLUMNLINK(Лист1!F:F)</f>
        <v>#NAME?</v>
      </c>
    </row>
    <row r="22" spans="3:11" ht="15">
      <c r="C22" s="2" t="e">
        <f>_XLL.OFFICECOMCLIENT.APPLICATION.ROWLINK(Лист1!11:11)</f>
        <v>#NAME?</v>
      </c>
      <c r="J22" s="1">
        <v>1</v>
      </c>
      <c r="K22" s="1" t="s">
        <v>117</v>
      </c>
    </row>
    <row r="23" spans="3:11" ht="15">
      <c r="C23" s="2" t="e">
        <f>_XLL.OFFICECOMCLIENT.APPLICATION.ROWLINK(Лист1!12:12)</f>
        <v>#NAME?</v>
      </c>
      <c r="J23" s="1">
        <v>2</v>
      </c>
      <c r="K23" s="1" t="s">
        <v>39</v>
      </c>
    </row>
    <row r="24" spans="3:11" ht="15">
      <c r="C24" s="2" t="e">
        <f>_XLL.OFFICECOMCLIENT.APPLICATION.ROWLINK(Лист1!13:13)</f>
        <v>#NAME?</v>
      </c>
      <c r="J24" s="1">
        <v>3</v>
      </c>
      <c r="K24" s="1" t="s">
        <v>40</v>
      </c>
    </row>
    <row r="25" spans="3:11" ht="15">
      <c r="C25" s="2" t="e">
        <f>_XLL.OFFICECOMCLIENT.APPLICATION.ROWLINK(Лист1!14:14)</f>
        <v>#NAME?</v>
      </c>
      <c r="J25" s="1">
        <v>4</v>
      </c>
      <c r="K25" s="1" t="s">
        <v>43</v>
      </c>
    </row>
    <row r="26" spans="3:11" ht="15">
      <c r="C26" s="2" t="e">
        <f>_XLL.OFFICECOMCLIENT.APPLICATION.ROWLINK(Лист1!15:15)</f>
        <v>#NAME?</v>
      </c>
      <c r="J26" s="1">
        <v>5</v>
      </c>
      <c r="K26" s="1" t="s">
        <v>46</v>
      </c>
    </row>
    <row r="27" spans="3:11" ht="15">
      <c r="C27" s="2" t="e">
        <f>_XLL.OFFICECOMCLIENT.APPLICATION.ROWLINK(Лист1!16:16)</f>
        <v>#NAME?</v>
      </c>
      <c r="J27" s="1">
        <v>6</v>
      </c>
      <c r="K27" s="1" t="s">
        <v>49</v>
      </c>
    </row>
    <row r="28" spans="3:11" ht="15">
      <c r="C28" s="2" t="e">
        <f>_XLL.OFFICECOMCLIENT.APPLICATION.ROWLINK(Лист1!#REF!)</f>
        <v>#NAME?</v>
      </c>
      <c r="J28" s="1">
        <v>7</v>
      </c>
      <c r="K28" s="1" t="s">
        <v>118</v>
      </c>
    </row>
    <row r="29" spans="3:11" ht="15">
      <c r="C29" s="2" t="e">
        <f>_XLL.OFFICECOMCLIENT.APPLICATION.ROWLINK(Лист1!18:18)</f>
        <v>#NAME?</v>
      </c>
      <c r="J29" s="1">
        <v>8</v>
      </c>
      <c r="K29" s="1" t="s">
        <v>119</v>
      </c>
    </row>
    <row r="30" spans="3:11" ht="15">
      <c r="C30" s="2" t="e">
        <f>_XLL.OFFICECOMCLIENT.APPLICATION.ROWLINK(Лист1!19:19)</f>
        <v>#NAME?</v>
      </c>
      <c r="J30" s="1">
        <v>9</v>
      </c>
      <c r="K30" s="1" t="s">
        <v>42</v>
      </c>
    </row>
    <row r="31" spans="3:11" ht="15">
      <c r="C31" s="2" t="e">
        <f>_XLL.OFFICECOMCLIENT.APPLICATION.ROWLINK(Лист1!20:20)</f>
        <v>#NAME?</v>
      </c>
      <c r="J31" s="1">
        <v>10</v>
      </c>
      <c r="K31" s="1" t="s">
        <v>58</v>
      </c>
    </row>
    <row r="32" spans="3:11" ht="15">
      <c r="C32" s="2" t="e">
        <f>_XLL.OFFICECOMCLIENT.APPLICATION.ROWLINK(Лист1!#REF!)</f>
        <v>#NAME?</v>
      </c>
      <c r="J32" s="1">
        <v>11</v>
      </c>
      <c r="K32" s="1" t="s">
        <v>45</v>
      </c>
    </row>
    <row r="33" spans="3:11" ht="15">
      <c r="C33" s="2" t="e">
        <f>_XLL.OFFICECOMCLIENT.APPLICATION.ROWLINK(Лист1!#REF!)</f>
        <v>#NAME?</v>
      </c>
      <c r="J33" s="1">
        <v>12</v>
      </c>
      <c r="K33" s="1" t="s">
        <v>60</v>
      </c>
    </row>
    <row r="34" spans="3:11" ht="15">
      <c r="C34" s="2" t="e">
        <f>_XLL.OFFICECOMCLIENT.APPLICATION.ROWLINK(Лист1!21:21)</f>
        <v>#NAME?</v>
      </c>
      <c r="J34" s="1">
        <v>13</v>
      </c>
      <c r="K34" s="1" t="s">
        <v>120</v>
      </c>
    </row>
    <row r="35" spans="3:11" ht="15">
      <c r="C35" s="2" t="e">
        <f>_XLL.OFFICECOMCLIENT.APPLICATION.ROWLINK(Лист1!22:22)</f>
        <v>#NAME?</v>
      </c>
      <c r="J35" s="1">
        <v>14</v>
      </c>
      <c r="K35" s="1" t="s">
        <v>48</v>
      </c>
    </row>
    <row r="36" spans="3:11" ht="15">
      <c r="C36" s="2" t="e">
        <f>_XLL.OFFICECOMCLIENT.APPLICATION.ROWLINK(Лист1!23:23)</f>
        <v>#NAME?</v>
      </c>
      <c r="J36" s="1">
        <v>15</v>
      </c>
      <c r="K36" s="1" t="s">
        <v>67</v>
      </c>
    </row>
    <row r="37" spans="3:11" ht="15">
      <c r="C37" s="2" t="e">
        <f>_XLL.OFFICECOMCLIENT.APPLICATION.ROWLINK(Лист1!24:24)</f>
        <v>#NAME?</v>
      </c>
      <c r="J37" s="1">
        <v>16</v>
      </c>
      <c r="K37" s="1" t="s">
        <v>70</v>
      </c>
    </row>
    <row r="38" spans="3:11" ht="15">
      <c r="C38" s="2" t="e">
        <f>_XLL.OFFICECOMCLIENT.APPLICATION.ROWLINK(Лист1!25:25)</f>
        <v>#NAME?</v>
      </c>
      <c r="J38" s="1">
        <v>17</v>
      </c>
      <c r="K38" s="1" t="s">
        <v>121</v>
      </c>
    </row>
    <row r="39" spans="3:11" ht="15">
      <c r="C39" s="2" t="e">
        <f>_XLL.OFFICECOMCLIENT.APPLICATION.ROWLINK(Лист1!26:26)</f>
        <v>#NAME?</v>
      </c>
      <c r="J39" s="1">
        <v>18</v>
      </c>
      <c r="K39" s="1" t="s">
        <v>69</v>
      </c>
    </row>
    <row r="40" spans="3:11" ht="15">
      <c r="C40" s="2" t="e">
        <f>_XLL.OFFICECOMCLIENT.APPLICATION.ROWLINK(Лист1!27:27)</f>
        <v>#NAME?</v>
      </c>
      <c r="J40" s="1">
        <v>19</v>
      </c>
      <c r="K40" s="1" t="s">
        <v>77</v>
      </c>
    </row>
    <row r="41" spans="3:11" ht="15">
      <c r="C41" s="2" t="e">
        <f>_XLL.OFFICECOMCLIENT.APPLICATION.ROWLINK(Лист1!#REF!)</f>
        <v>#NAME?</v>
      </c>
      <c r="J41" s="1">
        <v>20</v>
      </c>
      <c r="K41" s="1" t="s">
        <v>79</v>
      </c>
    </row>
    <row r="42" spans="3:11" ht="15">
      <c r="C42" s="2" t="e">
        <f>_XLL.OFFICECOMCLIENT.APPLICATION.ROWLINK(Лист1!#REF!)</f>
        <v>#NAME?</v>
      </c>
      <c r="J42" s="1">
        <v>21</v>
      </c>
      <c r="K42" s="1" t="s">
        <v>80</v>
      </c>
    </row>
    <row r="43" spans="3:11" ht="15">
      <c r="C43" s="2" t="e">
        <f>_XLL.OFFICECOMCLIENT.APPLICATION.ROWLINK(Лист1!#REF!)</f>
        <v>#NAME?</v>
      </c>
      <c r="J43" s="1">
        <v>22</v>
      </c>
      <c r="K43" s="1" t="s">
        <v>81</v>
      </c>
    </row>
    <row r="44" spans="3:11" ht="15">
      <c r="C44" s="2" t="e">
        <f>_XLL.OFFICECOMCLIENT.APPLICATION.ROWLINK(Лист1!#REF!)</f>
        <v>#NAME?</v>
      </c>
      <c r="J44" s="1">
        <v>23</v>
      </c>
      <c r="K44" s="1" t="s">
        <v>82</v>
      </c>
    </row>
    <row r="45" spans="3:11" ht="15">
      <c r="C45" s="2" t="e">
        <f>_XLL.OFFICECOMCLIENT.APPLICATION.ROWLINK(Лист1!#REF!)</f>
        <v>#NAME?</v>
      </c>
      <c r="J45" s="1">
        <v>24</v>
      </c>
      <c r="K45" s="1" t="s">
        <v>83</v>
      </c>
    </row>
    <row r="46" spans="3:11" ht="15">
      <c r="C46" s="2" t="e">
        <f>_XLL.OFFICECOMCLIENT.APPLICATION.ROWLINK(Лист1!#REF!)</f>
        <v>#NAME?</v>
      </c>
      <c r="J46" s="1">
        <v>25</v>
      </c>
      <c r="K46" s="1" t="s">
        <v>84</v>
      </c>
    </row>
    <row r="47" spans="3:11" ht="15">
      <c r="C47" s="2" t="e">
        <f>_XLL.OFFICECOMCLIENT.APPLICATION.ROWLINK(Лист1!31:31)</f>
        <v>#NAME?</v>
      </c>
      <c r="J47" s="1">
        <v>26</v>
      </c>
      <c r="K47" s="1" t="s">
        <v>87</v>
      </c>
    </row>
    <row r="48" spans="3:11" ht="15">
      <c r="C48" s="2" t="e">
        <f>_XLL.OFFICECOMCLIENT.APPLICATION.ROWLINK(Лист1!32:32)</f>
        <v>#NAME?</v>
      </c>
      <c r="J48" s="1">
        <v>27</v>
      </c>
      <c r="K48" s="1" t="s">
        <v>88</v>
      </c>
    </row>
    <row r="49" spans="3:11" ht="15">
      <c r="C49" s="2" t="e">
        <f>_XLL.OFFICECOMCLIENT.APPLICATION.ROWLINK(Лист1!33:33)</f>
        <v>#NAME?</v>
      </c>
      <c r="J49" s="1">
        <v>28</v>
      </c>
      <c r="K49" s="1" t="s">
        <v>122</v>
      </c>
    </row>
    <row r="50" spans="3:11" ht="15">
      <c r="C50" s="2" t="e">
        <f>_XLL.OFFICECOMCLIENT.APPLICATION.ROWLINK(Лист1!34:34)</f>
        <v>#NAME?</v>
      </c>
      <c r="J50" s="1">
        <v>29</v>
      </c>
      <c r="K50" s="1" t="s">
        <v>123</v>
      </c>
    </row>
    <row r="51" spans="3:11" ht="15">
      <c r="C51" s="2" t="e">
        <f>_XLL.OFFICECOMCLIENT.APPLICATION.ROWLINK(Лист1!35:35)</f>
        <v>#NAME?</v>
      </c>
      <c r="J51" s="1">
        <v>30</v>
      </c>
      <c r="K51" s="1" t="s">
        <v>124</v>
      </c>
    </row>
    <row r="52" spans="3:11" ht="15">
      <c r="C52" s="2" t="e">
        <f>_XLL.OFFICECOMCLIENT.APPLICATION.ROWLINK(Лист1!36:36)</f>
        <v>#NAME?</v>
      </c>
      <c r="J52" s="1">
        <v>31</v>
      </c>
      <c r="K52" s="1" t="s">
        <v>125</v>
      </c>
    </row>
    <row r="53" spans="3:11" ht="15">
      <c r="C53" s="2" t="e">
        <f>_XLL.OFFICECOMCLIENT.APPLICATION.ROWLINK(Лист1!37:37)</f>
        <v>#NAME?</v>
      </c>
      <c r="J53" s="1">
        <v>32</v>
      </c>
      <c r="K53" s="1" t="s">
        <v>126</v>
      </c>
    </row>
    <row r="54" spans="3:11" ht="15">
      <c r="C54" s="2" t="e">
        <f>_XLL.OFFICECOMCLIENT.APPLICATION.ROWLINK(Лист1!38:38)</f>
        <v>#NAME?</v>
      </c>
      <c r="J54" s="1">
        <v>33</v>
      </c>
      <c r="K54" s="1" t="s">
        <v>127</v>
      </c>
    </row>
    <row r="55" spans="3:11" ht="15">
      <c r="C55" s="2" t="e">
        <f>_XLL.OFFICECOMCLIENT.APPLICATION.ROWLINK(Лист1!39:39)</f>
        <v>#NAME?</v>
      </c>
      <c r="J55" s="1">
        <v>34</v>
      </c>
      <c r="K55" s="1" t="s">
        <v>128</v>
      </c>
    </row>
    <row r="56" spans="3:11" ht="15">
      <c r="C56" s="2" t="e">
        <f>_XLL.OFFICECOMCLIENT.APPLICATION.ROWLINK(Лист1!40:40)</f>
        <v>#NAME?</v>
      </c>
      <c r="J56" s="1">
        <v>35</v>
      </c>
      <c r="K56" s="1" t="s">
        <v>129</v>
      </c>
    </row>
    <row r="57" spans="3:11" ht="15">
      <c r="C57" s="2" t="e">
        <f>_XLL.OFFICECOMCLIENT.APPLICATION.ROWLINK(Лист1!41:41)</f>
        <v>#NAME?</v>
      </c>
      <c r="J57" s="1">
        <v>36</v>
      </c>
      <c r="K57" s="1" t="s">
        <v>130</v>
      </c>
    </row>
    <row r="58" spans="3:11" ht="15">
      <c r="C58" s="2" t="e">
        <f>_XLL.OFFICECOMCLIENT.APPLICATION.ROWLINK(Лист1!42:42)</f>
        <v>#NAME?</v>
      </c>
      <c r="J58" s="1">
        <v>37</v>
      </c>
      <c r="K58" s="1" t="s">
        <v>131</v>
      </c>
    </row>
    <row r="59" spans="3:11" ht="15">
      <c r="C59" s="2" t="e">
        <f>_XLL.OFFICECOMCLIENT.APPLICATION.ROWLINK(Лист1!43:43)</f>
        <v>#NAME?</v>
      </c>
      <c r="J59" s="1">
        <v>38</v>
      </c>
      <c r="K59" s="1" t="s">
        <v>132</v>
      </c>
    </row>
    <row r="60" spans="3:11" ht="15">
      <c r="C60" s="2" t="e">
        <f>_XLL.OFFICECOMCLIENT.APPLICATION.ROWLINK(Лист1!44:44)</f>
        <v>#NAME?</v>
      </c>
      <c r="J60" s="1">
        <v>39</v>
      </c>
      <c r="K60" s="1" t="s">
        <v>133</v>
      </c>
    </row>
    <row r="61" spans="3:11" ht="15">
      <c r="C61" s="2" t="e">
        <f>_XLL.OFFICECOMCLIENT.APPLICATION.ROWLINK(Лист1!45:45)</f>
        <v>#NAME?</v>
      </c>
      <c r="J61" s="1">
        <v>40</v>
      </c>
      <c r="K61" s="1" t="s">
        <v>134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user</cp:lastModifiedBy>
  <cp:lastPrinted>2018-04-16T07:35:31Z</cp:lastPrinted>
  <dcterms:created xsi:type="dcterms:W3CDTF">2013-10-25T07:15:18Z</dcterms:created>
  <dcterms:modified xsi:type="dcterms:W3CDTF">2018-04-16T07:35:34Z</dcterms:modified>
  <cp:category/>
  <cp:version/>
  <cp:contentType/>
  <cp:contentStatus/>
</cp:coreProperties>
</file>